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19200" windowHeight="10995"/>
  </bookViews>
  <sheets>
    <sheet name="факт 2014-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" i="1" l="1"/>
  <c r="H73" i="1"/>
  <c r="D70" i="1"/>
  <c r="D74" i="1" s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4" i="1"/>
  <c r="H70" i="1" s="1"/>
  <c r="H74" i="1" s="1"/>
  <c r="E70" i="1" l="1"/>
  <c r="E74" i="1" s="1"/>
  <c r="F70" i="1"/>
  <c r="F74" i="1" s="1"/>
  <c r="G70" i="1"/>
  <c r="G74" i="1" s="1"/>
</calcChain>
</file>

<file path=xl/sharedStrings.xml><?xml version="1.0" encoding="utf-8"?>
<sst xmlns="http://schemas.openxmlformats.org/spreadsheetml/2006/main" count="147" uniqueCount="83">
  <si>
    <t>Г.  Переславль-Залесский, ул. Первомайская, д. 1</t>
  </si>
  <si>
    <t>Г.  Переславль-Залесский, ул. Садовая, д. 6</t>
  </si>
  <si>
    <t>Г. Переславль-Залесский, микрорайон Чкаловский, д. 27</t>
  </si>
  <si>
    <t>Г. Переславль-Залесский, микрорайон Чкаловский, д. 38</t>
  </si>
  <si>
    <t>Г. Переславль-Залесский, Красноармейский, д. 6</t>
  </si>
  <si>
    <t>Г. Переславль-Залесский, ул. Берендеевская, д. 2</t>
  </si>
  <si>
    <t>Г. Переславль-Залесский, ул. Берендеевская, д. 3</t>
  </si>
  <si>
    <t>Г. Переславль-Залесский, ул. Большая Протечная, д. 35</t>
  </si>
  <si>
    <t>Г. Переславль-Залесский, ул. Кооперативная, д. 66</t>
  </si>
  <si>
    <t>Г. Переславль-Залесский, ул. Красноэховская, д. 12</t>
  </si>
  <si>
    <t>Г. Переславль-Залесский, ул. Красноэховская, д. 3</t>
  </si>
  <si>
    <t>Г. Переславль-Залесский, ул. Правая Набережная, д. 14</t>
  </si>
  <si>
    <t>Г. Переславль-Залесский, ул. Пушкина, д. 22</t>
  </si>
  <si>
    <t>Г. Переславль-Залесский, ул. Садовая, д. 14</t>
  </si>
  <si>
    <t>Г. Переславль-Залесский, ул. Свободы, д. 52</t>
  </si>
  <si>
    <t>Г. Переславль-Залесский, ул. Свободы, д. 54</t>
  </si>
  <si>
    <t>Г.Переславль-Залесский, пл.Народная, д.7</t>
  </si>
  <si>
    <t>Г.Переславль-Залесский, ул.40 лет ВЛКСМ, д.8</t>
  </si>
  <si>
    <t>Г.Переславль-Залесский, ул.Большая Протечная, д.19</t>
  </si>
  <si>
    <t>Г.Переславль-Залесский, ул.Комсомольская, д.12</t>
  </si>
  <si>
    <t>Г.Переславль-Залесский, ул.Красный Текстильщик, д.7</t>
  </si>
  <si>
    <t>Г.Переславль-Залесский, ул.Красный Текстильщик, д.8</t>
  </si>
  <si>
    <t>Г.Переславль-Залесский, ул.Плещеевская, д.14</t>
  </si>
  <si>
    <t>Г.Переславль-Залесский, ул.Проездная, д.8</t>
  </si>
  <si>
    <t>Г.Переславль-Залесский, ул.Ростовская, д.12</t>
  </si>
  <si>
    <t>Г.Переславль-Залесский, ул.Ростовская, д.13</t>
  </si>
  <si>
    <t>Г.Переславль-Залесский, ул.Ростовская, д.14</t>
  </si>
  <si>
    <t>Г.Переславль-Залесский, ул.Ростовская, д.15</t>
  </si>
  <si>
    <t>Г.Переславль-Залесский, ул.Ростовская, д.8</t>
  </si>
  <si>
    <t>Г.Переславль-Залесский, ул.Садовая, д.4</t>
  </si>
  <si>
    <t>Г.Переславль-Залесский, ул.Свободы, д.48</t>
  </si>
  <si>
    <t>Г.Переславль-Залесский, ул.Советская, д.19</t>
  </si>
  <si>
    <t>Г.Переславль-Залесский, ул.Советская, д.27</t>
  </si>
  <si>
    <t>Г.Переславль-Залесский, микрорайон Чкаловский, д.51</t>
  </si>
  <si>
    <t>Г.Переславль-Залесский, пл.Красная , д.5</t>
  </si>
  <si>
    <t>Г.Переславль-Залесский, пл.Народная, д.12</t>
  </si>
  <si>
    <t>Г.Переславль-Залесский, ул.50 лет Комсомола, д.12</t>
  </si>
  <si>
    <t>Г.Переславль-Залесский, ул.Вокзальная, д.27</t>
  </si>
  <si>
    <t>Г.Переславль-Залесский, ул.Кардовского, д.21а</t>
  </si>
  <si>
    <t>Г.Переславль-Залесский, ул.Комитетская, д.11</t>
  </si>
  <si>
    <t>Г.Переславль-Залесский, ул.Кошкина, д.7</t>
  </si>
  <si>
    <t>Г.Переславль-Залесский, ул.Красный Текстильщик, д.9</t>
  </si>
  <si>
    <t>Г.Переславль-Залесский, ул.Кузнецова, д.10а</t>
  </si>
  <si>
    <t>Г.Переславль-Залесский, ул.Магистральная, д.6</t>
  </si>
  <si>
    <t>Г.Переславль-Залесский, ул.Маяковского, д.5</t>
  </si>
  <si>
    <t>Г.Переславль-Залесский, ул.Менделеева, д.8</t>
  </si>
  <si>
    <t>2016 год</t>
  </si>
  <si>
    <t>Г. Переславль-Залесский, микрорайон Чкаловский, д. 26</t>
  </si>
  <si>
    <t>Г. Переславль-Залесский, ул. 40 лет ВЛКСМ, д. 2</t>
  </si>
  <si>
    <t>Г. Переславль-Залесский, ул. Красная площадь, д. 1</t>
  </si>
  <si>
    <t>Г. Переславль-Залесский, ул. Разведчика Петрова, д. 2</t>
  </si>
  <si>
    <t>Г. Переславль-Залесский, пл. Комсомольская, д. 1</t>
  </si>
  <si>
    <t>Г.  Переславль-Залесский,  пл. Комсомольская, д. 2</t>
  </si>
  <si>
    <t>Г.  Переславль-Залесский, пл. Комсомольская, д. 3</t>
  </si>
  <si>
    <t>адрес</t>
  </si>
  <si>
    <t>средства собственников</t>
  </si>
  <si>
    <t>2014-2015</t>
  </si>
  <si>
    <t>Г. Переславль-Залесский, ул. 50 лет Комсомола, д. 25</t>
  </si>
  <si>
    <t>Г. Переславль-Залесский, ул. Менделеева, д. 6</t>
  </si>
  <si>
    <t>Г. Переславль-Залесский, ул. Пушкина,д. 23</t>
  </si>
  <si>
    <t>Г. Переславль-Залесский, ул. Свободы,  д. 35</t>
  </si>
  <si>
    <t>Г. Переславль-Залесский, ул. Строителей,  д. 36</t>
  </si>
  <si>
    <t>Г. Переславль-Залесский, ул. Строителей,  д. 38</t>
  </si>
  <si>
    <t>Г. Переславль-Залесский, ул. Менделеева,  д. 16</t>
  </si>
  <si>
    <t>Г. Переславль-Залесский, ул. Кардовского, д. 30</t>
  </si>
  <si>
    <t>Г. Переславль-Залесский, ул. Казаковская, д. 14/16</t>
  </si>
  <si>
    <t>Г. Переславль-Залесский, Красноэховский,  д. 7</t>
  </si>
  <si>
    <t>Г.  Переславль-Залесский, ул. Ростовская,  д. 30</t>
  </si>
  <si>
    <t>Г.  Переславль-Залесский, ул. Плещеевская, д. 17а</t>
  </si>
  <si>
    <t>ремонт крыши</t>
  </si>
  <si>
    <t>ремонт фасада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</si>
  <si>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</si>
  <si>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</si>
  <si>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</si>
  <si>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Вид работ</t>
  </si>
  <si>
    <t>псд</t>
  </si>
  <si>
    <t>ремонт внутридомовых инженерных систем электроснабжения</t>
  </si>
  <si>
    <t>г. Переславль-Залесский, ул. Октябрьская, д.18</t>
  </si>
  <si>
    <t>2016 год (спец. счета)</t>
  </si>
  <si>
    <t>Итого по общему счету:</t>
  </si>
  <si>
    <t>ИТОГО</t>
  </si>
  <si>
    <t>ВСЕГО:</t>
  </si>
  <si>
    <t>спец 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</si>
</sst>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/>
    <xf numFmtId="4" fontId="2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/>
  </cellXfs>
  <cellStyles count="3">
    <cellStyle name="Обычный" xfId="0" builtinId="0"/>
    <cellStyle name="Обычный 2" xfId="2"/>
    <cellStyle name="Финансов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abSelected="1" workbookViewId="0">
      <selection activeCell="A5" sqref="A5"/>
    </sheetView>
  </sheetViews>
  <sheetFormatPr defaultRowHeight="15" x14ac:dyDescent="0.25"/>
  <cols>
    <col min="1" max="1" width="9.28515625" customWidth="1"/>
    <col min="2" max="2" width="52.7109375" customWidth="1"/>
    <col min="3" max="3" width="26.28515625" customWidth="1"/>
    <col min="4" max="4" width="24" style="3" customWidth="1"/>
    <col min="5" max="5" width="13.85546875" customWidth="1"/>
    <col min="6" max="6" width="14.140625" customWidth="1"/>
    <col min="7" max="7" width="13.140625" customWidth="1"/>
    <col min="8" max="8" width="15.7109375" customWidth="1"/>
  </cols>
  <sheetData>
    <row r="1" spans="2:8" ht="23.25" customHeight="1" x14ac:dyDescent="0.25">
      <c r="B1" s="16"/>
      <c r="C1" s="16"/>
      <c r="D1" s="16"/>
    </row>
    <row r="2" spans="2:8" ht="90" x14ac:dyDescent="0.25">
      <c r="B2" s="4" t="s">
        <v>54</v>
      </c>
      <c r="C2" s="4" t="s">
        <v>74</v>
      </c>
      <c r="D2" s="5" t="s">
        <v>55</v>
      </c>
      <c r="E2" s="5" t="s">
        <v>71</v>
      </c>
      <c r="F2" s="5" t="s">
        <v>72</v>
      </c>
      <c r="G2" s="5" t="s">
        <v>73</v>
      </c>
      <c r="H2" s="10" t="s">
        <v>80</v>
      </c>
    </row>
    <row r="3" spans="2:8" x14ac:dyDescent="0.25">
      <c r="B3" s="4" t="s">
        <v>56</v>
      </c>
      <c r="C3" s="4"/>
      <c r="D3" s="2"/>
      <c r="E3" s="2"/>
      <c r="F3" s="2"/>
      <c r="G3" s="2"/>
      <c r="H3" s="11"/>
    </row>
    <row r="4" spans="2:8" x14ac:dyDescent="0.25">
      <c r="B4" s="1" t="s">
        <v>51</v>
      </c>
      <c r="C4" s="1" t="s">
        <v>69</v>
      </c>
      <c r="D4" s="2">
        <v>1147666</v>
      </c>
      <c r="E4" s="2"/>
      <c r="F4" s="2">
        <v>1440101</v>
      </c>
      <c r="G4" s="2"/>
      <c r="H4" s="12">
        <f>D4+E4+F4+G4</f>
        <v>2587767</v>
      </c>
    </row>
    <row r="5" spans="2:8" x14ac:dyDescent="0.25">
      <c r="B5" s="1" t="s">
        <v>52</v>
      </c>
      <c r="C5" s="1" t="s">
        <v>69</v>
      </c>
      <c r="D5" s="2">
        <v>859933</v>
      </c>
      <c r="E5" s="2"/>
      <c r="F5" s="2">
        <v>1079036</v>
      </c>
      <c r="G5" s="2"/>
      <c r="H5" s="12">
        <f t="shared" ref="H5:H68" si="0">D5+E5+F5+G5</f>
        <v>1938969</v>
      </c>
    </row>
    <row r="6" spans="2:8" x14ac:dyDescent="0.25">
      <c r="B6" s="1" t="s">
        <v>53</v>
      </c>
      <c r="C6" s="1" t="s">
        <v>69</v>
      </c>
      <c r="D6" s="2">
        <v>692420</v>
      </c>
      <c r="E6" s="2"/>
      <c r="F6" s="2">
        <v>868843</v>
      </c>
      <c r="G6" s="2"/>
      <c r="H6" s="12">
        <f t="shared" si="0"/>
        <v>1561263</v>
      </c>
    </row>
    <row r="7" spans="2:8" x14ac:dyDescent="0.25">
      <c r="B7" s="1" t="s">
        <v>0</v>
      </c>
      <c r="C7" s="1" t="s">
        <v>69</v>
      </c>
      <c r="D7" s="2">
        <v>554860</v>
      </c>
      <c r="E7" s="2"/>
      <c r="F7" s="2">
        <v>696233</v>
      </c>
      <c r="G7" s="2"/>
      <c r="H7" s="12">
        <f t="shared" si="0"/>
        <v>1251093</v>
      </c>
    </row>
    <row r="8" spans="2:8" x14ac:dyDescent="0.25">
      <c r="B8" s="1" t="s">
        <v>68</v>
      </c>
      <c r="C8" s="1" t="s">
        <v>69</v>
      </c>
      <c r="D8" s="2">
        <v>1092401</v>
      </c>
      <c r="E8" s="2"/>
      <c r="F8" s="2">
        <v>1370735</v>
      </c>
      <c r="G8" s="2"/>
      <c r="H8" s="12">
        <f t="shared" si="0"/>
        <v>2463136</v>
      </c>
    </row>
    <row r="9" spans="2:8" x14ac:dyDescent="0.25">
      <c r="B9" s="1" t="s">
        <v>67</v>
      </c>
      <c r="C9" s="1" t="s">
        <v>69</v>
      </c>
      <c r="D9" s="2">
        <v>462715</v>
      </c>
      <c r="E9" s="2"/>
      <c r="F9" s="2">
        <v>580611</v>
      </c>
      <c r="G9" s="2"/>
      <c r="H9" s="12">
        <f t="shared" si="0"/>
        <v>1043326</v>
      </c>
    </row>
    <row r="10" spans="2:8" x14ac:dyDescent="0.25">
      <c r="B10" s="1" t="s">
        <v>1</v>
      </c>
      <c r="C10" s="1" t="s">
        <v>69</v>
      </c>
      <c r="D10" s="2">
        <v>291844</v>
      </c>
      <c r="E10" s="2"/>
      <c r="F10" s="2">
        <v>366203</v>
      </c>
      <c r="G10" s="2"/>
      <c r="H10" s="12">
        <f t="shared" si="0"/>
        <v>658047</v>
      </c>
    </row>
    <row r="11" spans="2:8" ht="30" x14ac:dyDescent="0.25">
      <c r="B11" s="1" t="s">
        <v>2</v>
      </c>
      <c r="C11" s="1" t="s">
        <v>69</v>
      </c>
      <c r="D11" s="2">
        <v>1411989.0499999998</v>
      </c>
      <c r="E11" s="2"/>
      <c r="F11" s="2">
        <v>841352.75999999978</v>
      </c>
      <c r="G11" s="2"/>
      <c r="H11" s="12">
        <f t="shared" si="0"/>
        <v>2253341.8099999996</v>
      </c>
    </row>
    <row r="12" spans="2:8" ht="30" x14ac:dyDescent="0.25">
      <c r="B12" s="1" t="s">
        <v>3</v>
      </c>
      <c r="C12" s="1" t="s">
        <v>69</v>
      </c>
      <c r="D12" s="2">
        <v>1007754.93</v>
      </c>
      <c r="E12" s="2"/>
      <c r="F12" s="2">
        <v>600484.39999999979</v>
      </c>
      <c r="G12" s="2"/>
      <c r="H12" s="12">
        <f t="shared" si="0"/>
        <v>1608239.3299999998</v>
      </c>
    </row>
    <row r="13" spans="2:8" x14ac:dyDescent="0.25">
      <c r="B13" s="1" t="s">
        <v>4</v>
      </c>
      <c r="C13" s="1" t="s">
        <v>69</v>
      </c>
      <c r="D13" s="2">
        <v>1056792.46</v>
      </c>
      <c r="E13" s="2"/>
      <c r="F13" s="2">
        <v>629704.08000000007</v>
      </c>
      <c r="G13" s="2"/>
      <c r="H13" s="12">
        <f t="shared" si="0"/>
        <v>1686496.54</v>
      </c>
    </row>
    <row r="14" spans="2:8" x14ac:dyDescent="0.25">
      <c r="B14" s="1" t="s">
        <v>66</v>
      </c>
      <c r="C14" s="1" t="s">
        <v>69</v>
      </c>
      <c r="D14" s="2">
        <v>829440.93</v>
      </c>
      <c r="E14" s="2"/>
      <c r="F14" s="2">
        <v>494233.59999999998</v>
      </c>
      <c r="G14" s="2"/>
      <c r="H14" s="12">
        <f t="shared" si="0"/>
        <v>1323674.53</v>
      </c>
    </row>
    <row r="15" spans="2:8" x14ac:dyDescent="0.25">
      <c r="B15" s="1" t="s">
        <v>5</v>
      </c>
      <c r="C15" s="1" t="s">
        <v>69</v>
      </c>
      <c r="D15" s="2">
        <v>681706.57</v>
      </c>
      <c r="E15" s="2"/>
      <c r="F15" s="2">
        <v>406204.07999999996</v>
      </c>
      <c r="G15" s="2"/>
      <c r="H15" s="12">
        <f t="shared" si="0"/>
        <v>1087910.6499999999</v>
      </c>
    </row>
    <row r="16" spans="2:8" x14ac:dyDescent="0.25">
      <c r="B16" s="1" t="s">
        <v>6</v>
      </c>
      <c r="C16" s="1" t="s">
        <v>69</v>
      </c>
      <c r="D16" s="2">
        <v>846573.45</v>
      </c>
      <c r="E16" s="2"/>
      <c r="F16" s="2">
        <v>504442.23</v>
      </c>
      <c r="G16" s="2"/>
      <c r="H16" s="12">
        <f t="shared" si="0"/>
        <v>1351015.68</v>
      </c>
    </row>
    <row r="17" spans="1:8" x14ac:dyDescent="0.25">
      <c r="B17" s="1" t="s">
        <v>7</v>
      </c>
      <c r="C17" s="1" t="s">
        <v>69</v>
      </c>
      <c r="D17" s="2">
        <v>427263.73</v>
      </c>
      <c r="E17" s="2"/>
      <c r="F17" s="2">
        <v>254590.87</v>
      </c>
      <c r="G17" s="2"/>
      <c r="H17" s="12">
        <f t="shared" si="0"/>
        <v>681854.6</v>
      </c>
    </row>
    <row r="18" spans="1:8" x14ac:dyDescent="0.25">
      <c r="B18" s="1" t="s">
        <v>65</v>
      </c>
      <c r="C18" s="1" t="s">
        <v>69</v>
      </c>
      <c r="D18" s="2">
        <v>354522.26</v>
      </c>
      <c r="E18" s="2"/>
      <c r="F18" s="2">
        <v>211246.88</v>
      </c>
      <c r="G18" s="2"/>
      <c r="H18" s="12">
        <f t="shared" si="0"/>
        <v>565769.14</v>
      </c>
    </row>
    <row r="19" spans="1:8" x14ac:dyDescent="0.25">
      <c r="B19" s="1" t="s">
        <v>64</v>
      </c>
      <c r="C19" s="1" t="s">
        <v>69</v>
      </c>
      <c r="D19" s="2">
        <v>838102.46</v>
      </c>
      <c r="E19" s="2"/>
      <c r="F19" s="2">
        <v>499394.67999999993</v>
      </c>
      <c r="G19" s="2"/>
      <c r="H19" s="12">
        <f t="shared" si="0"/>
        <v>1337497.1399999999</v>
      </c>
    </row>
    <row r="20" spans="1:8" x14ac:dyDescent="0.25">
      <c r="B20" s="1" t="s">
        <v>8</v>
      </c>
      <c r="C20" s="1" t="s">
        <v>75</v>
      </c>
      <c r="D20" s="2">
        <v>46491.59</v>
      </c>
      <c r="E20" s="2"/>
      <c r="F20" s="2">
        <v>27702.639999999999</v>
      </c>
      <c r="G20" s="2"/>
      <c r="H20" s="12">
        <f t="shared" si="0"/>
        <v>74194.23</v>
      </c>
    </row>
    <row r="21" spans="1:8" x14ac:dyDescent="0.25">
      <c r="B21" s="1" t="s">
        <v>9</v>
      </c>
      <c r="C21" s="1" t="s">
        <v>69</v>
      </c>
      <c r="D21" s="2">
        <v>874260.22</v>
      </c>
      <c r="E21" s="2"/>
      <c r="F21" s="2">
        <v>520939.78</v>
      </c>
      <c r="G21" s="2"/>
      <c r="H21" s="12">
        <f t="shared" si="0"/>
        <v>1395200</v>
      </c>
    </row>
    <row r="22" spans="1:8" x14ac:dyDescent="0.25">
      <c r="B22" s="1" t="s">
        <v>10</v>
      </c>
      <c r="C22" s="1" t="s">
        <v>69</v>
      </c>
      <c r="D22" s="2">
        <v>814657.12</v>
      </c>
      <c r="E22" s="2"/>
      <c r="F22" s="2">
        <v>485424.47000000009</v>
      </c>
      <c r="G22" s="2"/>
      <c r="H22" s="12">
        <f t="shared" si="0"/>
        <v>1300081.5900000001</v>
      </c>
    </row>
    <row r="23" spans="1:8" x14ac:dyDescent="0.25">
      <c r="B23" s="1" t="s">
        <v>63</v>
      </c>
      <c r="C23" s="1" t="s">
        <v>69</v>
      </c>
      <c r="D23" s="2">
        <v>987129.41999999993</v>
      </c>
      <c r="E23" s="2"/>
      <c r="F23" s="2">
        <v>588194.41000000015</v>
      </c>
      <c r="G23" s="2"/>
      <c r="H23" s="12">
        <f t="shared" si="0"/>
        <v>1575323.83</v>
      </c>
    </row>
    <row r="24" spans="1:8" x14ac:dyDescent="0.25">
      <c r="B24" s="1" t="s">
        <v>11</v>
      </c>
      <c r="C24" s="1" t="s">
        <v>69</v>
      </c>
      <c r="D24" s="2">
        <v>644395.04999999993</v>
      </c>
      <c r="E24" s="2"/>
      <c r="F24" s="2">
        <v>383971.5</v>
      </c>
      <c r="G24" s="2"/>
      <c r="H24" s="12">
        <f t="shared" si="0"/>
        <v>1028366.5499999999</v>
      </c>
    </row>
    <row r="25" spans="1:8" x14ac:dyDescent="0.25">
      <c r="B25" s="1" t="s">
        <v>12</v>
      </c>
      <c r="C25" s="1" t="s">
        <v>69</v>
      </c>
      <c r="D25" s="2">
        <v>773135.67999999993</v>
      </c>
      <c r="E25" s="2"/>
      <c r="F25" s="2">
        <v>460683.34000000008</v>
      </c>
      <c r="G25" s="2"/>
      <c r="H25" s="12">
        <f t="shared" si="0"/>
        <v>1233819.02</v>
      </c>
    </row>
    <row r="26" spans="1:8" x14ac:dyDescent="0.25">
      <c r="B26" s="1" t="s">
        <v>13</v>
      </c>
      <c r="C26" s="1" t="s">
        <v>69</v>
      </c>
      <c r="D26" s="2">
        <v>451398.29</v>
      </c>
      <c r="E26" s="2"/>
      <c r="F26" s="2">
        <v>268971.77999999997</v>
      </c>
      <c r="G26" s="2"/>
      <c r="H26" s="12">
        <f t="shared" si="0"/>
        <v>720370.07</v>
      </c>
    </row>
    <row r="27" spans="1:8" x14ac:dyDescent="0.25">
      <c r="B27" s="1" t="s">
        <v>14</v>
      </c>
      <c r="C27" s="1" t="s">
        <v>69</v>
      </c>
      <c r="D27" s="2">
        <v>761827.25</v>
      </c>
      <c r="E27" s="2"/>
      <c r="F27" s="2">
        <v>453945.07999999984</v>
      </c>
      <c r="G27" s="2"/>
      <c r="H27" s="12">
        <f t="shared" si="0"/>
        <v>1215772.3299999998</v>
      </c>
    </row>
    <row r="28" spans="1:8" x14ac:dyDescent="0.25">
      <c r="B28" s="1" t="s">
        <v>15</v>
      </c>
      <c r="C28" s="1" t="s">
        <v>69</v>
      </c>
      <c r="D28" s="2">
        <v>780059.53</v>
      </c>
      <c r="E28" s="2"/>
      <c r="F28" s="2">
        <v>464809.02</v>
      </c>
      <c r="G28" s="2"/>
      <c r="H28" s="12">
        <f t="shared" si="0"/>
        <v>1244868.55</v>
      </c>
    </row>
    <row r="29" spans="1:8" x14ac:dyDescent="0.25">
      <c r="A29" t="s">
        <v>82</v>
      </c>
      <c r="B29" s="9" t="s">
        <v>62</v>
      </c>
      <c r="C29" s="1" t="s">
        <v>70</v>
      </c>
      <c r="D29" s="2">
        <v>396392</v>
      </c>
      <c r="E29" s="2"/>
      <c r="F29" s="2">
        <v>236196</v>
      </c>
      <c r="G29" s="2"/>
      <c r="H29" s="12">
        <f t="shared" si="0"/>
        <v>632588</v>
      </c>
    </row>
    <row r="30" spans="1:8" ht="30" x14ac:dyDescent="0.25">
      <c r="B30" s="1" t="s">
        <v>47</v>
      </c>
      <c r="C30" s="1" t="s">
        <v>69</v>
      </c>
      <c r="D30" s="2">
        <v>757525</v>
      </c>
      <c r="E30" s="2">
        <v>348750.92</v>
      </c>
      <c r="F30" s="2">
        <v>601783.08000000007</v>
      </c>
      <c r="G30" s="2">
        <v>0</v>
      </c>
      <c r="H30" s="12">
        <f t="shared" si="0"/>
        <v>1708059</v>
      </c>
    </row>
    <row r="31" spans="1:8" x14ac:dyDescent="0.25">
      <c r="B31" s="1" t="s">
        <v>48</v>
      </c>
      <c r="C31" s="1" t="s">
        <v>69</v>
      </c>
      <c r="D31" s="2">
        <v>812986</v>
      </c>
      <c r="E31" s="2">
        <v>374236</v>
      </c>
      <c r="F31" s="2">
        <v>645767</v>
      </c>
      <c r="G31" s="2">
        <v>0</v>
      </c>
      <c r="H31" s="12">
        <f t="shared" si="0"/>
        <v>1832989</v>
      </c>
    </row>
    <row r="32" spans="1:8" x14ac:dyDescent="0.25">
      <c r="B32" s="1" t="s">
        <v>57</v>
      </c>
      <c r="C32" s="1" t="s">
        <v>69</v>
      </c>
      <c r="D32" s="2">
        <v>575254</v>
      </c>
      <c r="E32" s="2">
        <v>264836.49</v>
      </c>
      <c r="F32" s="2">
        <v>456985.51</v>
      </c>
      <c r="G32" s="2">
        <v>0</v>
      </c>
      <c r="H32" s="12">
        <f t="shared" si="0"/>
        <v>1297076</v>
      </c>
    </row>
    <row r="33" spans="2:8" x14ac:dyDescent="0.25">
      <c r="B33" s="1" t="s">
        <v>49</v>
      </c>
      <c r="C33" s="1" t="s">
        <v>69</v>
      </c>
      <c r="D33" s="2">
        <v>995214</v>
      </c>
      <c r="E33" s="2">
        <v>458179.58</v>
      </c>
      <c r="F33" s="2">
        <v>790606.41999999993</v>
      </c>
      <c r="G33" s="2">
        <v>0</v>
      </c>
      <c r="H33" s="12">
        <f t="shared" si="0"/>
        <v>2244000</v>
      </c>
    </row>
    <row r="34" spans="2:8" x14ac:dyDescent="0.25">
      <c r="B34" s="1" t="s">
        <v>58</v>
      </c>
      <c r="C34" s="1" t="s">
        <v>69</v>
      </c>
      <c r="D34" s="2">
        <v>601179</v>
      </c>
      <c r="E34" s="2">
        <v>276772.12</v>
      </c>
      <c r="F34" s="2">
        <v>477580.88</v>
      </c>
      <c r="G34" s="2">
        <v>0</v>
      </c>
      <c r="H34" s="12">
        <f t="shared" si="0"/>
        <v>1355532</v>
      </c>
    </row>
    <row r="35" spans="2:8" x14ac:dyDescent="0.25">
      <c r="B35" s="1" t="s">
        <v>59</v>
      </c>
      <c r="C35" s="1" t="s">
        <v>69</v>
      </c>
      <c r="D35" s="2">
        <v>392180.92000000004</v>
      </c>
      <c r="E35" s="2">
        <v>180552.95999999999</v>
      </c>
      <c r="F35" s="2">
        <v>311551.04000000004</v>
      </c>
      <c r="G35" s="2">
        <v>0</v>
      </c>
      <c r="H35" s="12">
        <f t="shared" si="0"/>
        <v>884284.92</v>
      </c>
    </row>
    <row r="36" spans="2:8" x14ac:dyDescent="0.25">
      <c r="B36" s="1" t="s">
        <v>50</v>
      </c>
      <c r="C36" s="1" t="s">
        <v>69</v>
      </c>
      <c r="D36" s="2">
        <v>607469.86</v>
      </c>
      <c r="E36" s="2">
        <v>279668.42</v>
      </c>
      <c r="F36" s="2">
        <v>482578.58000000013</v>
      </c>
      <c r="G36" s="2">
        <v>0</v>
      </c>
      <c r="H36" s="12">
        <f t="shared" si="0"/>
        <v>1369716.86</v>
      </c>
    </row>
    <row r="37" spans="2:8" x14ac:dyDescent="0.25">
      <c r="B37" s="1" t="s">
        <v>60</v>
      </c>
      <c r="C37" s="1" t="s">
        <v>69</v>
      </c>
      <c r="D37" s="2">
        <v>600335</v>
      </c>
      <c r="E37" s="2">
        <v>276348</v>
      </c>
      <c r="F37" s="2">
        <v>476856</v>
      </c>
      <c r="G37" s="2">
        <v>0</v>
      </c>
      <c r="H37" s="12">
        <f t="shared" si="0"/>
        <v>1353539</v>
      </c>
    </row>
    <row r="38" spans="2:8" x14ac:dyDescent="0.25">
      <c r="B38" s="1" t="s">
        <v>61</v>
      </c>
      <c r="C38" s="1" t="s">
        <v>69</v>
      </c>
      <c r="D38" s="2">
        <v>743699</v>
      </c>
      <c r="E38" s="2">
        <v>342342</v>
      </c>
      <c r="F38" s="2">
        <v>590731</v>
      </c>
      <c r="G38" s="2">
        <v>0</v>
      </c>
      <c r="H38" s="12">
        <f t="shared" si="0"/>
        <v>1676772</v>
      </c>
    </row>
    <row r="39" spans="2:8" x14ac:dyDescent="0.25">
      <c r="B39" s="4" t="s">
        <v>46</v>
      </c>
      <c r="C39" s="4"/>
      <c r="D39" s="2"/>
      <c r="E39" s="2"/>
      <c r="F39" s="2"/>
      <c r="G39" s="2"/>
      <c r="H39" s="12">
        <f t="shared" si="0"/>
        <v>0</v>
      </c>
    </row>
    <row r="40" spans="2:8" x14ac:dyDescent="0.25">
      <c r="B40" s="1" t="s">
        <v>16</v>
      </c>
      <c r="C40" s="1" t="s">
        <v>75</v>
      </c>
      <c r="D40" s="2">
        <v>193793</v>
      </c>
      <c r="E40" s="2"/>
      <c r="F40" s="2"/>
      <c r="G40" s="2"/>
      <c r="H40" s="12">
        <f t="shared" si="0"/>
        <v>193793</v>
      </c>
    </row>
    <row r="41" spans="2:8" x14ac:dyDescent="0.25">
      <c r="B41" s="1" t="s">
        <v>17</v>
      </c>
      <c r="C41" s="1" t="s">
        <v>75</v>
      </c>
      <c r="D41" s="2">
        <v>50731</v>
      </c>
      <c r="E41" s="2"/>
      <c r="F41" s="2"/>
      <c r="G41" s="2"/>
      <c r="H41" s="12">
        <f t="shared" si="0"/>
        <v>50731</v>
      </c>
    </row>
    <row r="42" spans="2:8" x14ac:dyDescent="0.25">
      <c r="B42" s="1" t="s">
        <v>18</v>
      </c>
      <c r="C42" s="1" t="s">
        <v>75</v>
      </c>
      <c r="D42" s="2">
        <v>21474</v>
      </c>
      <c r="E42" s="2"/>
      <c r="F42" s="2"/>
      <c r="G42" s="2"/>
      <c r="H42" s="12">
        <f t="shared" si="0"/>
        <v>21474</v>
      </c>
    </row>
    <row r="43" spans="2:8" x14ac:dyDescent="0.25">
      <c r="B43" s="1" t="s">
        <v>19</v>
      </c>
      <c r="C43" s="1" t="s">
        <v>75</v>
      </c>
      <c r="D43" s="2">
        <v>7947</v>
      </c>
      <c r="E43" s="2"/>
      <c r="F43" s="2"/>
      <c r="G43" s="2"/>
      <c r="H43" s="12">
        <f t="shared" si="0"/>
        <v>7947</v>
      </c>
    </row>
    <row r="44" spans="2:8" x14ac:dyDescent="0.25">
      <c r="B44" s="1" t="s">
        <v>20</v>
      </c>
      <c r="C44" s="1" t="s">
        <v>69</v>
      </c>
      <c r="D44" s="2">
        <v>1223999.51</v>
      </c>
      <c r="E44" s="2"/>
      <c r="F44" s="2"/>
      <c r="G44" s="2"/>
      <c r="H44" s="12">
        <f t="shared" si="0"/>
        <v>1223999.51</v>
      </c>
    </row>
    <row r="45" spans="2:8" x14ac:dyDescent="0.25">
      <c r="B45" s="1" t="s">
        <v>21</v>
      </c>
      <c r="C45" s="1" t="s">
        <v>69</v>
      </c>
      <c r="D45" s="2">
        <v>1143999.8700000001</v>
      </c>
      <c r="E45" s="2"/>
      <c r="F45" s="2"/>
      <c r="G45" s="2"/>
      <c r="H45" s="12">
        <f t="shared" si="0"/>
        <v>1143999.8700000001</v>
      </c>
    </row>
    <row r="46" spans="2:8" x14ac:dyDescent="0.25">
      <c r="B46" s="1" t="s">
        <v>22</v>
      </c>
      <c r="C46" s="1" t="s">
        <v>75</v>
      </c>
      <c r="D46" s="2">
        <v>19762.4748</v>
      </c>
      <c r="E46" s="2"/>
      <c r="F46" s="2"/>
      <c r="G46" s="2"/>
      <c r="H46" s="12">
        <f t="shared" si="0"/>
        <v>19762.4748</v>
      </c>
    </row>
    <row r="47" spans="2:8" x14ac:dyDescent="0.25">
      <c r="B47" s="1" t="s">
        <v>23</v>
      </c>
      <c r="C47" s="1" t="s">
        <v>75</v>
      </c>
      <c r="D47" s="2">
        <v>12178</v>
      </c>
      <c r="E47" s="2"/>
      <c r="F47" s="2"/>
      <c r="G47" s="2"/>
      <c r="H47" s="12">
        <f t="shared" si="0"/>
        <v>12178</v>
      </c>
    </row>
    <row r="48" spans="2:8" x14ac:dyDescent="0.25">
      <c r="B48" s="1" t="s">
        <v>24</v>
      </c>
      <c r="C48" s="1" t="s">
        <v>75</v>
      </c>
      <c r="D48" s="2">
        <v>179613</v>
      </c>
      <c r="E48" s="2"/>
      <c r="F48" s="2"/>
      <c r="G48" s="2"/>
      <c r="H48" s="12">
        <f t="shared" si="0"/>
        <v>179613</v>
      </c>
    </row>
    <row r="49" spans="2:8" x14ac:dyDescent="0.25">
      <c r="B49" s="1" t="s">
        <v>25</v>
      </c>
      <c r="C49" s="1" t="s">
        <v>75</v>
      </c>
      <c r="D49" s="2">
        <v>84011</v>
      </c>
      <c r="E49" s="2"/>
      <c r="F49" s="2"/>
      <c r="G49" s="2"/>
      <c r="H49" s="12">
        <f t="shared" si="0"/>
        <v>84011</v>
      </c>
    </row>
    <row r="50" spans="2:8" x14ac:dyDescent="0.25">
      <c r="B50" s="1" t="s">
        <v>26</v>
      </c>
      <c r="C50" s="1" t="s">
        <v>75</v>
      </c>
      <c r="D50" s="2">
        <v>101515</v>
      </c>
      <c r="E50" s="2"/>
      <c r="F50" s="2"/>
      <c r="G50" s="2"/>
      <c r="H50" s="12">
        <f t="shared" si="0"/>
        <v>101515</v>
      </c>
    </row>
    <row r="51" spans="2:8" x14ac:dyDescent="0.25">
      <c r="B51" s="1" t="s">
        <v>27</v>
      </c>
      <c r="C51" s="1" t="s">
        <v>75</v>
      </c>
      <c r="D51" s="2">
        <v>218132</v>
      </c>
      <c r="E51" s="2"/>
      <c r="F51" s="2"/>
      <c r="G51" s="2"/>
      <c r="H51" s="12">
        <f t="shared" si="0"/>
        <v>218132</v>
      </c>
    </row>
    <row r="52" spans="2:8" x14ac:dyDescent="0.25">
      <c r="B52" s="1" t="s">
        <v>28</v>
      </c>
      <c r="C52" s="1" t="s">
        <v>75</v>
      </c>
      <c r="D52" s="2">
        <v>65351</v>
      </c>
      <c r="E52" s="2"/>
      <c r="F52" s="2"/>
      <c r="G52" s="2"/>
      <c r="H52" s="12">
        <f t="shared" si="0"/>
        <v>65351</v>
      </c>
    </row>
    <row r="53" spans="2:8" x14ac:dyDescent="0.25">
      <c r="B53" s="1" t="s">
        <v>29</v>
      </c>
      <c r="C53" s="1" t="s">
        <v>75</v>
      </c>
      <c r="D53" s="2">
        <v>10042</v>
      </c>
      <c r="E53" s="2"/>
      <c r="F53" s="2"/>
      <c r="G53" s="2"/>
      <c r="H53" s="12">
        <f t="shared" si="0"/>
        <v>10042</v>
      </c>
    </row>
    <row r="54" spans="2:8" ht="30" x14ac:dyDescent="0.25">
      <c r="B54" s="1" t="s">
        <v>30</v>
      </c>
      <c r="C54" s="1" t="s">
        <v>76</v>
      </c>
      <c r="D54" s="2">
        <v>793620.84</v>
      </c>
      <c r="E54" s="2"/>
      <c r="F54" s="2"/>
      <c r="G54" s="2"/>
      <c r="H54" s="12">
        <f t="shared" si="0"/>
        <v>793620.84</v>
      </c>
    </row>
    <row r="55" spans="2:8" x14ac:dyDescent="0.25">
      <c r="B55" s="1" t="s">
        <v>31</v>
      </c>
      <c r="C55" s="1" t="s">
        <v>75</v>
      </c>
      <c r="D55" s="2">
        <v>7614</v>
      </c>
      <c r="E55" s="2"/>
      <c r="F55" s="2"/>
      <c r="G55" s="2"/>
      <c r="H55" s="12">
        <f t="shared" si="0"/>
        <v>7614</v>
      </c>
    </row>
    <row r="56" spans="2:8" x14ac:dyDescent="0.25">
      <c r="B56" s="1" t="s">
        <v>32</v>
      </c>
      <c r="C56" s="1" t="s">
        <v>75</v>
      </c>
      <c r="D56" s="2">
        <v>200982.53000000006</v>
      </c>
      <c r="E56" s="2"/>
      <c r="F56" s="2"/>
      <c r="G56" s="2"/>
      <c r="H56" s="12">
        <f t="shared" si="0"/>
        <v>200982.53000000006</v>
      </c>
    </row>
    <row r="57" spans="2:8" ht="30" x14ac:dyDescent="0.25">
      <c r="B57" s="1" t="s">
        <v>33</v>
      </c>
      <c r="C57" s="1" t="s">
        <v>69</v>
      </c>
      <c r="D57" s="2">
        <v>1421875.5</v>
      </c>
      <c r="E57" s="2"/>
      <c r="F57" s="2"/>
      <c r="G57" s="2"/>
      <c r="H57" s="12">
        <f t="shared" si="0"/>
        <v>1421875.5</v>
      </c>
    </row>
    <row r="58" spans="2:8" x14ac:dyDescent="0.25">
      <c r="B58" s="1" t="s">
        <v>34</v>
      </c>
      <c r="C58" s="1" t="s">
        <v>75</v>
      </c>
      <c r="D58" s="2">
        <v>39879</v>
      </c>
      <c r="E58" s="2"/>
      <c r="F58" s="2"/>
      <c r="G58" s="2"/>
      <c r="H58" s="12">
        <f t="shared" si="0"/>
        <v>39879</v>
      </c>
    </row>
    <row r="59" spans="2:8" x14ac:dyDescent="0.25">
      <c r="B59" s="1" t="s">
        <v>35</v>
      </c>
      <c r="C59" s="1" t="s">
        <v>75</v>
      </c>
      <c r="D59" s="2">
        <v>72136</v>
      </c>
      <c r="E59" s="2"/>
      <c r="F59" s="2"/>
      <c r="G59" s="2"/>
      <c r="H59" s="12">
        <f t="shared" si="0"/>
        <v>72136</v>
      </c>
    </row>
    <row r="60" spans="2:8" x14ac:dyDescent="0.25">
      <c r="B60" s="1" t="s">
        <v>36</v>
      </c>
      <c r="C60" s="1" t="s">
        <v>75</v>
      </c>
      <c r="D60" s="2">
        <v>94008</v>
      </c>
      <c r="E60" s="2"/>
      <c r="F60" s="2"/>
      <c r="G60" s="2"/>
      <c r="H60" s="12">
        <f t="shared" si="0"/>
        <v>94008</v>
      </c>
    </row>
    <row r="61" spans="2:8" x14ac:dyDescent="0.25">
      <c r="B61" s="1" t="s">
        <v>37</v>
      </c>
      <c r="C61" s="1" t="s">
        <v>75</v>
      </c>
      <c r="D61" s="2">
        <v>82234</v>
      </c>
      <c r="E61" s="2"/>
      <c r="F61" s="2"/>
      <c r="G61" s="2"/>
      <c r="H61" s="12">
        <f t="shared" si="0"/>
        <v>82234</v>
      </c>
    </row>
    <row r="62" spans="2:8" x14ac:dyDescent="0.25">
      <c r="B62" s="1" t="s">
        <v>38</v>
      </c>
      <c r="C62" s="1" t="s">
        <v>75</v>
      </c>
      <c r="D62" s="2">
        <v>82475</v>
      </c>
      <c r="E62" s="2"/>
      <c r="F62" s="2"/>
      <c r="G62" s="2"/>
      <c r="H62" s="12">
        <f t="shared" si="0"/>
        <v>82475</v>
      </c>
    </row>
    <row r="63" spans="2:8" x14ac:dyDescent="0.25">
      <c r="B63" s="1" t="s">
        <v>39</v>
      </c>
      <c r="C63" s="1" t="s">
        <v>75</v>
      </c>
      <c r="D63" s="2">
        <v>185881</v>
      </c>
      <c r="E63" s="2"/>
      <c r="F63" s="2"/>
      <c r="G63" s="2"/>
      <c r="H63" s="12">
        <f t="shared" si="0"/>
        <v>185881</v>
      </c>
    </row>
    <row r="64" spans="2:8" x14ac:dyDescent="0.25">
      <c r="B64" s="1" t="s">
        <v>40</v>
      </c>
      <c r="C64" s="1" t="s">
        <v>75</v>
      </c>
      <c r="D64" s="2">
        <v>51845</v>
      </c>
      <c r="E64" s="2"/>
      <c r="F64" s="2"/>
      <c r="G64" s="2"/>
      <c r="H64" s="12">
        <f t="shared" si="0"/>
        <v>51845</v>
      </c>
    </row>
    <row r="65" spans="2:8" x14ac:dyDescent="0.25">
      <c r="B65" s="1" t="s">
        <v>41</v>
      </c>
      <c r="C65" s="1" t="s">
        <v>75</v>
      </c>
      <c r="D65" s="2">
        <v>53841</v>
      </c>
      <c r="E65" s="2"/>
      <c r="F65" s="2"/>
      <c r="G65" s="2"/>
      <c r="H65" s="12">
        <f t="shared" si="0"/>
        <v>53841</v>
      </c>
    </row>
    <row r="66" spans="2:8" x14ac:dyDescent="0.25">
      <c r="B66" s="1" t="s">
        <v>42</v>
      </c>
      <c r="C66" s="1" t="s">
        <v>75</v>
      </c>
      <c r="D66" s="2">
        <v>86633</v>
      </c>
      <c r="E66" s="2"/>
      <c r="F66" s="2"/>
      <c r="G66" s="2"/>
      <c r="H66" s="12">
        <f t="shared" si="0"/>
        <v>86633</v>
      </c>
    </row>
    <row r="67" spans="2:8" x14ac:dyDescent="0.25">
      <c r="B67" s="1" t="s">
        <v>43</v>
      </c>
      <c r="C67" s="1" t="s">
        <v>75</v>
      </c>
      <c r="D67" s="2">
        <v>62692</v>
      </c>
      <c r="E67" s="2"/>
      <c r="F67" s="2"/>
      <c r="G67" s="2"/>
      <c r="H67" s="12">
        <f t="shared" si="0"/>
        <v>62692</v>
      </c>
    </row>
    <row r="68" spans="2:8" x14ac:dyDescent="0.25">
      <c r="B68" s="1" t="s">
        <v>44</v>
      </c>
      <c r="C68" s="1" t="s">
        <v>75</v>
      </c>
      <c r="D68" s="2">
        <v>98813.35</v>
      </c>
      <c r="E68" s="2"/>
      <c r="F68" s="2"/>
      <c r="G68" s="2"/>
      <c r="H68" s="12">
        <f t="shared" si="0"/>
        <v>98813.35</v>
      </c>
    </row>
    <row r="69" spans="2:8" x14ac:dyDescent="0.25">
      <c r="B69" s="1" t="s">
        <v>45</v>
      </c>
      <c r="C69" s="1" t="s">
        <v>69</v>
      </c>
      <c r="D69" s="2">
        <v>836811.08</v>
      </c>
      <c r="E69" s="2"/>
      <c r="F69" s="2"/>
      <c r="G69" s="2"/>
      <c r="H69" s="12">
        <f t="shared" ref="H69" si="1">D69+E69+F69+G69</f>
        <v>836811.08</v>
      </c>
    </row>
    <row r="70" spans="2:8" x14ac:dyDescent="0.25">
      <c r="B70" s="13" t="s">
        <v>79</v>
      </c>
      <c r="C70" s="14"/>
      <c r="D70" s="15">
        <f>SUM(D4:D69)</f>
        <v>32675463.924800009</v>
      </c>
      <c r="E70" s="15">
        <f>SUM(E4:E69)</f>
        <v>2801686.4899999998</v>
      </c>
      <c r="F70" s="15">
        <f>SUM(F4:F69)</f>
        <v>19568693.109999999</v>
      </c>
      <c r="G70" s="15">
        <f>SUM(G4:G69)</f>
        <v>0</v>
      </c>
      <c r="H70" s="15">
        <f>SUM(H4:H69)</f>
        <v>55045843.524800003</v>
      </c>
    </row>
    <row r="71" spans="2:8" x14ac:dyDescent="0.25">
      <c r="B71" s="8" t="s">
        <v>78</v>
      </c>
      <c r="C71" s="6"/>
      <c r="D71" s="7"/>
      <c r="E71" s="7"/>
      <c r="F71" s="7"/>
      <c r="G71" s="7"/>
      <c r="H71" s="3"/>
    </row>
    <row r="72" spans="2:8" x14ac:dyDescent="0.25">
      <c r="B72" s="1" t="s">
        <v>77</v>
      </c>
      <c r="C72" s="1" t="s">
        <v>70</v>
      </c>
      <c r="D72" s="2">
        <v>149433</v>
      </c>
      <c r="E72" s="2"/>
      <c r="F72" s="2"/>
      <c r="G72" s="2"/>
      <c r="H72" s="12">
        <f>D72+E72+F72+G72</f>
        <v>149433</v>
      </c>
    </row>
    <row r="73" spans="2:8" x14ac:dyDescent="0.25">
      <c r="B73" s="9" t="s">
        <v>62</v>
      </c>
      <c r="C73" s="1" t="s">
        <v>70</v>
      </c>
      <c r="D73" s="2">
        <v>669144</v>
      </c>
      <c r="E73" s="2"/>
      <c r="F73" s="2"/>
      <c r="G73" s="2"/>
      <c r="H73" s="12">
        <f>D73+E73+F73+G73</f>
        <v>669144</v>
      </c>
    </row>
    <row r="74" spans="2:8" x14ac:dyDescent="0.25">
      <c r="B74" s="13" t="s">
        <v>81</v>
      </c>
      <c r="C74" s="17"/>
      <c r="D74" s="15">
        <f>D70+D73+D72</f>
        <v>33494040.924800009</v>
      </c>
      <c r="E74" s="15">
        <f>E70+E73+E72</f>
        <v>2801686.4899999998</v>
      </c>
      <c r="F74" s="15">
        <f>F70+F73+F72</f>
        <v>19568693.109999999</v>
      </c>
      <c r="G74" s="15">
        <f>G70+G73+G72</f>
        <v>0</v>
      </c>
      <c r="H74" s="15">
        <f>H70+H73+H72</f>
        <v>55864420.524800003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 2014-2016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2016-12-28T05:16:11Z</cp:lastPrinted>
  <dcterms:created xsi:type="dcterms:W3CDTF">2016-12-23T12:28:42Z</dcterms:created>
  <dcterms:modified xsi:type="dcterms:W3CDTF">2017-06-19T08:46:30Z</dcterms:modified>
</cp:coreProperties>
</file>